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Z:\WWTP\FOG Management\Grease Interceptor Sizing for Locations\"/>
    </mc:Choice>
  </mc:AlternateContent>
  <xr:revisionPtr revIDLastSave="0" documentId="13_ncr:1_{EE5DD352-7253-437D-87F4-C1F7066B28E4}" xr6:coauthVersionLast="47" xr6:coauthVersionMax="47" xr10:uidLastSave="{00000000-0000-0000-0000-000000000000}"/>
  <bookViews>
    <workbookView xWindow="-120" yWindow="-120" windowWidth="29040" windowHeight="15720" xr2:uid="{9ABCBA40-7F7F-431F-9146-46093CB3C976}"/>
  </bookViews>
  <sheets>
    <sheet name="Sheet1" sheetId="1" r:id="rId1"/>
  </sheets>
  <definedNames>
    <definedName name="_xlnm.Print_Area" localSheetId="0">Sheet1!$A$1:$N$66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8" i="1" l="1"/>
  <c r="G48" i="1"/>
  <c r="K17" i="1"/>
  <c r="K11" i="1"/>
  <c r="K12" i="1"/>
  <c r="K13" i="1"/>
  <c r="K14" i="1"/>
  <c r="K15" i="1"/>
  <c r="K16" i="1"/>
  <c r="K18" i="1"/>
  <c r="K19" i="1"/>
  <c r="K20" i="1"/>
  <c r="K21" i="1"/>
  <c r="K22" i="1"/>
  <c r="K10" i="1"/>
  <c r="K23" i="1" l="1"/>
  <c r="D48" i="1" s="1"/>
  <c r="J51" i="1" l="1"/>
  <c r="B58" i="1" s="1"/>
  <c r="G58" i="1" s="1" a="1"/>
  <c r="G5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<sst xmlns="http://schemas.openxmlformats.org/spreadsheetml/2006/main" count="88" uniqueCount="71">
  <si>
    <t>Grease Interceptor Sizing Worksheet</t>
  </si>
  <si>
    <t>Date</t>
  </si>
  <si>
    <t>Step 1</t>
  </si>
  <si>
    <t>Notes:</t>
  </si>
  <si>
    <t>Step 2</t>
  </si>
  <si>
    <t>Step 3</t>
  </si>
  <si>
    <t>Step 4</t>
  </si>
  <si>
    <t>Storage Factor:</t>
  </si>
  <si>
    <t>Hours of Operation</t>
  </si>
  <si>
    <t>Storage Factor</t>
  </si>
  <si>
    <t>Step 5</t>
  </si>
  <si>
    <t>Calculate Liquid Capacity:</t>
  </si>
  <si>
    <t>Select Grease Interceptor:</t>
  </si>
  <si>
    <t>Using the approximate required liquid capacity from step 5, select an approximate size as recommended by the manufacturer.</t>
  </si>
  <si>
    <t>x</t>
  </si>
  <si>
    <t>Calculated Interceptor Size (Gallons)</t>
  </si>
  <si>
    <t>Grease Interceptor</t>
  </si>
  <si>
    <t># of</t>
  </si>
  <si>
    <t>Type of Fixture</t>
  </si>
  <si>
    <t>Fixture Units</t>
  </si>
  <si>
    <t>1.)</t>
  </si>
  <si>
    <t>3 Compartment Sink</t>
  </si>
  <si>
    <t>2.)</t>
  </si>
  <si>
    <t>2 Compartment Sink</t>
  </si>
  <si>
    <t>3.)</t>
  </si>
  <si>
    <t>Dishwasher</t>
  </si>
  <si>
    <t>4.)</t>
  </si>
  <si>
    <t>Pre-Rinse Sink</t>
  </si>
  <si>
    <t>5.)</t>
  </si>
  <si>
    <t>Garbage Grinder</t>
  </si>
  <si>
    <t>6.)</t>
  </si>
  <si>
    <t xml:space="preserve">Wok </t>
  </si>
  <si>
    <t>7.)</t>
  </si>
  <si>
    <t>Hand Sink</t>
  </si>
  <si>
    <t>8.)</t>
  </si>
  <si>
    <t>Mop Sink</t>
  </si>
  <si>
    <t>9.)</t>
  </si>
  <si>
    <t>Floor Drains</t>
  </si>
  <si>
    <t>10.)</t>
  </si>
  <si>
    <t>Floor Sinks</t>
  </si>
  <si>
    <t>11.)</t>
  </si>
  <si>
    <t>Soup Kettle</t>
  </si>
  <si>
    <t>12.)</t>
  </si>
  <si>
    <t>Grill</t>
  </si>
  <si>
    <t>13.)</t>
  </si>
  <si>
    <t>Deep Fryer</t>
  </si>
  <si>
    <t>Facility Type</t>
  </si>
  <si>
    <t>Facility Type:</t>
  </si>
  <si>
    <t xml:space="preserve">Multiply the values obtained from step 1, 2, and 3.  </t>
  </si>
  <si>
    <t>Value of</t>
  </si>
  <si>
    <t>Fixture</t>
  </si>
  <si>
    <t>Class</t>
  </si>
  <si>
    <t>*Exception to Class 1 are doughnut shops with on premise baking and large coffee shops, which are classified as Class 2 facilities</t>
  </si>
  <si>
    <t>Full-Service Restaurants (maximum classification)</t>
  </si>
  <si>
    <t>Buffet and Cafeteria Facilities (maximum classification)</t>
  </si>
  <si>
    <t xml:space="preserve"> Institutions (Schools, Hospitals, Nursing Homes, Prisons, etc.)</t>
  </si>
  <si>
    <t>Limited-Service Restaurants, Carry-out, Caterers, Day Care Facilities  (max classification), Full-Service Restaurants (min classification), Buffet Cafeteria Facilities (min classification)</t>
  </si>
  <si>
    <t>Delis, Ice Cream shops, Beverage Bars, Day Care Facilities (min classification)*</t>
  </si>
  <si>
    <t>From Step 4</t>
  </si>
  <si>
    <t>No. of Fixtures Units</t>
  </si>
  <si>
    <t>Grease Interceptor minimum size will be 1,000 gallon capacity, and maximum size will be 2,000 gallon capacity. If additional capacity is required, the FSE shall install multiple interceptors in series.</t>
  </si>
  <si>
    <t>Name</t>
  </si>
  <si>
    <t>Project Address</t>
  </si>
  <si>
    <t>Project Name</t>
  </si>
  <si>
    <r>
      <t xml:space="preserve">Follow these steps to determine grease interceptor size. </t>
    </r>
    <r>
      <rPr>
        <b/>
        <sz val="11"/>
        <color rgb="FFFF0000"/>
        <rFont val="Aptos Narrow"/>
        <family val="2"/>
        <scheme val="minor"/>
      </rPr>
      <t>Please fill in the yellow boxes only.</t>
    </r>
  </si>
  <si>
    <t>Fixtures</t>
  </si>
  <si>
    <t>(Round up to the nearest option)</t>
  </si>
  <si>
    <t>Hours</t>
  </si>
  <si>
    <t>1.</t>
  </si>
  <si>
    <t>Where food waste grinders and/or automatic dishwashers are installed, the GI size shall be increased by 30% of the sizing requirement.</t>
  </si>
  <si>
    <t>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</si>
</sst>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.0"/>
  </numFmts>
  <fonts count="1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sz val="8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u/>
      <sz val="12"/>
      <color theme="1"/>
      <name val="Aptos Narrow"/>
      <family val="2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43" fontId="3" fillId="0" borderId="0" applyFont="0" applyFill="0" applyBorder="0" applyAlignment="0" applyProtection="0"/>
  </cellStyleXfs>
  <cellXfs count="123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4" xfId="0" applyBorder="1"/>
    <xf numFmtId="0" fontId="0" fillId="0" borderId="11" xfId="0" applyBorder="1"/>
    <xf numFmtId="0" fontId="1" fillId="0" borderId="0" xfId="0" applyFont="1"/>
    <xf numFmtId="0" fontId="1" fillId="0" borderId="11" xfId="0" applyFont="1" applyBorder="1" applyAlignment="1">
      <alignment vertical="center"/>
    </xf>
    <xf numFmtId="2" fontId="0" fillId="0" borderId="0" xfId="0" applyNumberFormat="1" applyAlignment="1">
      <alignment horizontal="left" vertical="center"/>
    </xf>
    <xf numFmtId="2" fontId="0" fillId="0" borderId="8" xfId="0" applyNumberFormat="1" applyBorder="1" applyAlignment="1">
      <alignment horizontal="left" vertical="center"/>
    </xf>
    <xf numFmtId="0" fontId="3" fillId="0" borderId="0" xfId="1"/>
    <xf numFmtId="0" fontId="3" fillId="0" borderId="0" xfId="1" applyAlignment="1">
      <alignment horizontal="center"/>
    </xf>
    <xf numFmtId="0" fontId="4" fillId="0" borderId="0" xfId="1" applyFont="1" applyAlignment="1">
      <alignment horizontal="centerContinuous"/>
    </xf>
    <xf numFmtId="0" fontId="3" fillId="0" borderId="0" xfId="1" applyAlignment="1">
      <alignment horizontal="centerContinuous"/>
    </xf>
    <xf numFmtId="0" fontId="5" fillId="0" borderId="0" xfId="1" applyFont="1" applyAlignment="1">
      <alignment horizontal="center"/>
    </xf>
    <xf numFmtId="0" fontId="4" fillId="0" borderId="0" xfId="1" applyFont="1" applyAlignment="1">
      <alignment horizontal="right"/>
    </xf>
    <xf numFmtId="0" fontId="4" fillId="0" borderId="0" xfId="1" applyFont="1" applyAlignment="1">
      <alignment horizontal="center"/>
    </xf>
    <xf numFmtId="164" fontId="3" fillId="0" borderId="0" xfId="1" applyNumberFormat="1" applyAlignment="1">
      <alignment horizontal="center"/>
    </xf>
    <xf numFmtId="2" fontId="3" fillId="0" borderId="0" xfId="1" applyNumberFormat="1" applyAlignment="1">
      <alignment horizontal="center"/>
    </xf>
    <xf numFmtId="0" fontId="4" fillId="0" borderId="0" xfId="1" applyFont="1" applyAlignment="1">
      <alignment horizontal="left"/>
    </xf>
    <xf numFmtId="0" fontId="0" fillId="0" borderId="2" xfId="0" applyBorder="1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/>
    </xf>
    <xf numFmtId="0" fontId="4" fillId="0" borderId="10" xfId="1" applyFont="1" applyBorder="1" applyAlignment="1">
      <alignment horizontal="right"/>
    </xf>
    <xf numFmtId="0" fontId="3" fillId="0" borderId="11" xfId="1" applyBorder="1" applyAlignment="1">
      <alignment horizontal="centerContinuous"/>
    </xf>
    <xf numFmtId="0" fontId="3" fillId="0" borderId="11" xfId="1" applyBorder="1" applyAlignment="1">
      <alignment horizontal="center"/>
    </xf>
    <xf numFmtId="2" fontId="3" fillId="0" borderId="11" xfId="1" applyNumberFormat="1" applyBorder="1" applyAlignment="1">
      <alignment horizontal="center"/>
    </xf>
    <xf numFmtId="164" fontId="3" fillId="0" borderId="11" xfId="1" applyNumberFormat="1" applyBorder="1" applyAlignment="1">
      <alignment horizontal="center"/>
    </xf>
    <xf numFmtId="0" fontId="3" fillId="0" borderId="11" xfId="1" applyBorder="1"/>
    <xf numFmtId="0" fontId="3" fillId="0" borderId="4" xfId="1" applyBorder="1"/>
    <xf numFmtId="0" fontId="4" fillId="0" borderId="6" xfId="1" applyFont="1" applyBorder="1" applyAlignment="1">
      <alignment horizontal="right"/>
    </xf>
    <xf numFmtId="0" fontId="3" fillId="0" borderId="9" xfId="1" applyBorder="1"/>
    <xf numFmtId="0" fontId="3" fillId="0" borderId="0" xfId="1" applyAlignment="1">
      <alignment horizontal="center" vertical="center"/>
    </xf>
    <xf numFmtId="0" fontId="7" fillId="0" borderId="0" xfId="1" applyFont="1" applyAlignment="1">
      <alignment horizontal="left" vertical="center"/>
    </xf>
    <xf numFmtId="0" fontId="4" fillId="0" borderId="14" xfId="1" applyFont="1" applyBorder="1" applyAlignment="1">
      <alignment horizontal="right"/>
    </xf>
    <xf numFmtId="0" fontId="3" fillId="0" borderId="13" xfId="1" applyBorder="1" applyAlignment="1">
      <alignment horizontal="centerContinuous"/>
    </xf>
    <xf numFmtId="0" fontId="3" fillId="0" borderId="13" xfId="1" applyBorder="1" applyAlignment="1">
      <alignment horizontal="center"/>
    </xf>
    <xf numFmtId="49" fontId="3" fillId="0" borderId="13" xfId="1" applyNumberFormat="1" applyBorder="1" applyAlignment="1">
      <alignment horizontal="center"/>
    </xf>
    <xf numFmtId="0" fontId="3" fillId="2" borderId="13" xfId="1" applyFill="1" applyBorder="1" applyAlignment="1">
      <alignment horizontal="center"/>
    </xf>
    <xf numFmtId="1" fontId="3" fillId="0" borderId="15" xfId="1" applyNumberFormat="1" applyBorder="1" applyAlignment="1">
      <alignment horizontal="center"/>
    </xf>
    <xf numFmtId="49" fontId="3" fillId="0" borderId="11" xfId="1" applyNumberFormat="1" applyBorder="1" applyAlignment="1">
      <alignment horizontal="center"/>
    </xf>
    <xf numFmtId="0" fontId="3" fillId="2" borderId="11" xfId="1" applyFill="1" applyBorder="1" applyAlignment="1">
      <alignment horizontal="center"/>
    </xf>
    <xf numFmtId="1" fontId="3" fillId="0" borderId="4" xfId="1" applyNumberFormat="1" applyBorder="1" applyAlignment="1">
      <alignment horizontal="center"/>
    </xf>
    <xf numFmtId="0" fontId="3" fillId="0" borderId="13" xfId="1" applyBorder="1"/>
    <xf numFmtId="1" fontId="6" fillId="0" borderId="0" xfId="1" applyNumberFormat="1" applyFont="1" applyAlignment="1">
      <alignment vertical="center"/>
    </xf>
    <xf numFmtId="1" fontId="6" fillId="0" borderId="8" xfId="1" applyNumberFormat="1" applyFont="1" applyBorder="1" applyAlignment="1">
      <alignment vertical="center"/>
    </xf>
    <xf numFmtId="164" fontId="3" fillId="0" borderId="0" xfId="1" applyNumberFormat="1"/>
    <xf numFmtId="164" fontId="3" fillId="0" borderId="9" xfId="1" applyNumberFormat="1" applyBorder="1"/>
    <xf numFmtId="0" fontId="0" fillId="0" borderId="0" xfId="0" applyAlignment="1">
      <alignment wrapText="1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  <xf numFmtId="0" fontId="1" fillId="0" borderId="11" xfId="0" applyFont="1" applyBorder="1" applyAlignment="1">
      <alignment horizontal="left" vertical="center"/>
    </xf>
    <xf numFmtId="0" fontId="3" fillId="0" borderId="13" xfId="1" applyBorder="1" applyAlignment="1">
      <alignment horizontal="left"/>
    </xf>
    <xf numFmtId="0" fontId="0" fillId="0" borderId="0" xfId="0" applyAlignment="1">
      <alignment horizontal="center" vertical="center"/>
    </xf>
    <xf numFmtId="0" fontId="12" fillId="3" borderId="12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1" fillId="2" borderId="5" xfId="0" applyFont="1" applyFill="1" applyBorder="1" applyAlignment="1" applyProtection="1">
      <alignment horizontal="center"/>
      <protection locked="0"/>
    </xf>
    <xf numFmtId="0" fontId="0" fillId="2" borderId="14" xfId="0" applyFill="1" applyBorder="1" applyAlignment="1" applyProtection="1">
      <alignment horizontal="center" vertical="center"/>
      <protection locked="0"/>
    </xf>
    <xf numFmtId="0" fontId="0" fillId="2" borderId="13" xfId="0" applyFill="1" applyBorder="1" applyAlignment="1" applyProtection="1">
      <alignment horizontal="center" vertical="center"/>
      <protection locked="0"/>
    </xf>
    <xf numFmtId="0" fontId="0" fillId="2" borderId="15" xfId="0" applyFill="1" applyBorder="1" applyAlignment="1" applyProtection="1">
      <alignment horizontal="center" vertical="center"/>
      <protection locked="0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2" borderId="5" xfId="0" applyFill="1" applyBorder="1" applyAlignment="1" applyProtection="1">
      <alignment horizontal="center" vertical="center"/>
      <protection locked="0"/>
    </xf>
    <xf numFmtId="0" fontId="0" fillId="3" borderId="14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3" borderId="15" xfId="0" applyFill="1" applyBorder="1" applyAlignment="1">
      <alignment horizontal="center"/>
    </xf>
    <xf numFmtId="0" fontId="5" fillId="0" borderId="0" xfId="1" applyFont="1" applyAlignment="1">
      <alignment horizontal="center"/>
    </xf>
    <xf numFmtId="1" fontId="12" fillId="3" borderId="10" xfId="0" applyNumberFormat="1" applyFont="1" applyFill="1" applyBorder="1" applyAlignment="1">
      <alignment horizontal="center" vertical="center" wrapText="1"/>
    </xf>
    <xf numFmtId="0" fontId="12" fillId="3" borderId="4" xfId="0" applyFont="1" applyFill="1" applyBorder="1" applyAlignment="1">
      <alignment horizontal="center" vertical="center" wrapText="1"/>
    </xf>
    <xf numFmtId="0" fontId="12" fillId="3" borderId="7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1" fillId="3" borderId="10" xfId="0" applyFont="1" applyFill="1" applyBorder="1" applyAlignment="1">
      <alignment horizontal="center" vertical="center"/>
    </xf>
    <xf numFmtId="0" fontId="11" fillId="3" borderId="11" xfId="0" applyFont="1" applyFill="1" applyBorder="1" applyAlignment="1">
      <alignment horizontal="center" vertical="center"/>
    </xf>
    <xf numFmtId="0" fontId="11" fillId="3" borderId="4" xfId="0" applyFont="1" applyFill="1" applyBorder="1" applyAlignment="1">
      <alignment horizontal="center" vertical="center"/>
    </xf>
    <xf numFmtId="0" fontId="11" fillId="3" borderId="7" xfId="0" applyFont="1" applyFill="1" applyBorder="1" applyAlignment="1">
      <alignment horizontal="center" vertical="center"/>
    </xf>
    <xf numFmtId="0" fontId="11" fillId="3" borderId="8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0" fillId="0" borderId="13" xfId="0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8" xfId="0" applyBorder="1" applyAlignment="1">
      <alignment horizontal="center"/>
    </xf>
    <xf numFmtId="0" fontId="11" fillId="3" borderId="5" xfId="0" applyFont="1" applyFill="1" applyBorder="1" applyAlignment="1">
      <alignment horizontal="center" vertical="center"/>
    </xf>
    <xf numFmtId="0" fontId="5" fillId="0" borderId="8" xfId="1" applyFont="1" applyBorder="1" applyAlignment="1">
      <alignment horizontal="left"/>
    </xf>
    <xf numFmtId="1" fontId="6" fillId="3" borderId="5" xfId="1" applyNumberFormat="1" applyFont="1" applyFill="1" applyBorder="1" applyAlignment="1">
      <alignment horizontal="center" vertical="center"/>
    </xf>
    <xf numFmtId="0" fontId="11" fillId="2" borderId="5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12" fillId="3" borderId="12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1" fillId="2" borderId="10" xfId="0" applyFont="1" applyFill="1" applyBorder="1" applyAlignment="1" applyProtection="1">
      <alignment horizontal="center" vertical="center"/>
      <protection locked="0"/>
    </xf>
    <xf numFmtId="0" fontId="11" fillId="2" borderId="4" xfId="0" applyFont="1" applyFill="1" applyBorder="1" applyAlignment="1" applyProtection="1">
      <alignment horizontal="center" vertical="center"/>
      <protection locked="0"/>
    </xf>
    <xf numFmtId="0" fontId="11" fillId="2" borderId="7" xfId="0" applyFont="1" applyFill="1" applyBorder="1" applyAlignment="1" applyProtection="1">
      <alignment horizontal="center" vertical="center"/>
      <protection locked="0"/>
    </xf>
    <xf numFmtId="0" fontId="11" fillId="2" borderId="2" xfId="0" applyFont="1" applyFill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2" fillId="2" borderId="10" xfId="0" applyFont="1" applyFill="1" applyBorder="1" applyAlignment="1" applyProtection="1">
      <alignment horizontal="left" vertical="top" wrapText="1"/>
      <protection locked="0"/>
    </xf>
    <xf numFmtId="0" fontId="2" fillId="2" borderId="11" xfId="0" applyFont="1" applyFill="1" applyBorder="1" applyAlignment="1" applyProtection="1">
      <alignment horizontal="left" vertical="top" wrapText="1"/>
      <protection locked="0"/>
    </xf>
    <xf numFmtId="0" fontId="2" fillId="2" borderId="4" xfId="0" applyFont="1" applyFill="1" applyBorder="1" applyAlignment="1" applyProtection="1">
      <alignment horizontal="left" vertical="top" wrapText="1"/>
      <protection locked="0"/>
    </xf>
    <xf numFmtId="0" fontId="2" fillId="2" borderId="6" xfId="0" applyFont="1" applyFill="1" applyBorder="1" applyAlignment="1" applyProtection="1">
      <alignment horizontal="left" vertical="top" wrapText="1"/>
      <protection locked="0"/>
    </xf>
    <xf numFmtId="0" fontId="2" fillId="2" borderId="0" xfId="0" applyFont="1" applyFill="1" applyAlignment="1" applyProtection="1">
      <alignment horizontal="left" vertical="top" wrapText="1"/>
      <protection locked="0"/>
    </xf>
    <xf numFmtId="0" fontId="2" fillId="2" borderId="9" xfId="0" applyFont="1" applyFill="1" applyBorder="1" applyAlignment="1" applyProtection="1">
      <alignment horizontal="left" vertical="top" wrapText="1"/>
      <protection locked="0"/>
    </xf>
    <xf numFmtId="0" fontId="2" fillId="2" borderId="7" xfId="0" applyFont="1" applyFill="1" applyBorder="1" applyAlignment="1" applyProtection="1">
      <alignment horizontal="left" vertical="top" wrapText="1"/>
      <protection locked="0"/>
    </xf>
    <xf numFmtId="0" fontId="2" fillId="2" borderId="8" xfId="0" applyFont="1" applyFill="1" applyBorder="1" applyAlignment="1" applyProtection="1">
      <alignment horizontal="left" vertical="top" wrapText="1"/>
      <protection locked="0"/>
    </xf>
    <xf numFmtId="0" fontId="2" fillId="2" borderId="2" xfId="0" applyFont="1" applyFill="1" applyBorder="1" applyAlignment="1" applyProtection="1">
      <alignment horizontal="left" vertical="top" wrapText="1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0" fontId="0" fillId="0" borderId="6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11" xfId="0" applyBorder="1" applyAlignment="1">
      <alignment horizontal="left"/>
    </xf>
    <xf numFmtId="0" fontId="1" fillId="3" borderId="5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</cellXfs>
  <cellStyles count="3">
    <cellStyle name="Comma 2" xfId="2" xr:uid="{2A356894-4157-4D72-9A4D-1713AA8618E9}"/>
    <cellStyle name="Normal" xfId="0" builtinId="0"/>
    <cellStyle name="Normal 2" xfId="1" xr:uid="{8562BA93-B595-4EEF-A12F-3067D3D20D8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5</xdr:col>
      <xdr:colOff>476250</xdr:colOff>
      <xdr:row>5</xdr:row>
      <xdr:rowOff>152401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52FCF7B-ED94-1459-BFF0-524A54EF02B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9357" b="10753"/>
        <a:stretch/>
      </xdr:blipFill>
      <xdr:spPr>
        <a:xfrm>
          <a:off x="0" y="47625"/>
          <a:ext cx="3609975" cy="10572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0A6ED-1FD4-4A4F-A06A-614BB30F0D12}">
  <sheetPr>
    <pageSetUpPr fitToPage="1"/>
  </sheetPr>
  <dimension ref="A1:U66"/>
  <sheetViews>
    <sheetView tabSelected="1" zoomScaleNormal="100" workbookViewId="0">
      <selection activeCell="I4" sqref="I4:K4"/>
    </sheetView>
  </sheetViews>
  <sheetFormatPr defaultRowHeight="15" x14ac:dyDescent="0.25"/>
  <cols>
    <col min="3" max="3" width="5.7109375" customWidth="1"/>
    <col min="4" max="4" width="9.140625" customWidth="1"/>
    <col min="5" max="5" width="13.85546875" customWidth="1"/>
    <col min="7" max="7" width="10.42578125" customWidth="1"/>
    <col min="9" max="9" width="12.85546875" bestFit="1" customWidth="1"/>
    <col min="10" max="10" width="12.5703125" bestFit="1" customWidth="1"/>
    <col min="11" max="11" width="12.42578125" bestFit="1" customWidth="1"/>
    <col min="20" max="20" width="12.5703125" bestFit="1" customWidth="1"/>
    <col min="21" max="21" width="12.42578125" bestFit="1" customWidth="1"/>
  </cols>
  <sheetData>
    <row r="1" spans="1:14" ht="15" customHeight="1" x14ac:dyDescent="0.25">
      <c r="G1" s="102" t="s">
        <v>0</v>
      </c>
      <c r="H1" s="102"/>
      <c r="I1" s="102"/>
      <c r="J1" s="102"/>
      <c r="K1" s="102"/>
      <c r="L1" s="102"/>
      <c r="M1" s="102"/>
      <c r="N1" s="102"/>
    </row>
    <row r="2" spans="1:14" ht="15" customHeight="1" x14ac:dyDescent="0.25">
      <c r="G2" s="102"/>
      <c r="H2" s="102"/>
      <c r="I2" s="102"/>
      <c r="J2" s="102"/>
      <c r="K2" s="102"/>
      <c r="L2" s="102"/>
      <c r="M2" s="102"/>
      <c r="N2" s="102"/>
    </row>
    <row r="3" spans="1:14" x14ac:dyDescent="0.25">
      <c r="G3" s="103"/>
      <c r="H3" s="103"/>
      <c r="I3" s="103"/>
      <c r="J3" s="103"/>
      <c r="K3" s="103"/>
      <c r="L3" s="103"/>
      <c r="M3" s="103"/>
      <c r="N3" s="103"/>
    </row>
    <row r="4" spans="1:14" x14ac:dyDescent="0.25">
      <c r="B4" s="8"/>
      <c r="C4" s="8"/>
      <c r="D4" s="8"/>
      <c r="G4" s="64" t="s">
        <v>61</v>
      </c>
      <c r="H4" s="65"/>
      <c r="I4" s="61"/>
      <c r="J4" s="62"/>
      <c r="K4" s="63"/>
      <c r="L4" s="59" t="s">
        <v>1</v>
      </c>
      <c r="M4" s="60"/>
      <c r="N4" s="60"/>
    </row>
    <row r="5" spans="1:14" x14ac:dyDescent="0.25">
      <c r="A5" s="1"/>
      <c r="B5" s="2"/>
      <c r="C5" s="2"/>
      <c r="D5" s="2"/>
      <c r="G5" s="64" t="s">
        <v>63</v>
      </c>
      <c r="H5" s="65"/>
      <c r="I5" s="61"/>
      <c r="J5" s="62"/>
      <c r="K5" s="63"/>
      <c r="L5" s="59"/>
      <c r="M5" s="60"/>
      <c r="N5" s="60"/>
    </row>
    <row r="6" spans="1:14" x14ac:dyDescent="0.25">
      <c r="G6" s="59" t="s">
        <v>62</v>
      </c>
      <c r="H6" s="59"/>
      <c r="I6" s="66"/>
      <c r="J6" s="66"/>
      <c r="K6" s="66"/>
      <c r="L6" s="59"/>
      <c r="M6" s="60"/>
      <c r="N6" s="60"/>
    </row>
    <row r="7" spans="1:14" x14ac:dyDescent="0.25">
      <c r="A7" s="67" t="s">
        <v>64</v>
      </c>
      <c r="B7" s="68"/>
      <c r="C7" s="68"/>
      <c r="D7" s="68"/>
      <c r="E7" s="68"/>
      <c r="F7" s="68"/>
      <c r="G7" s="68"/>
      <c r="H7" s="68"/>
      <c r="I7" s="68"/>
      <c r="J7" s="68"/>
      <c r="K7" s="68"/>
      <c r="L7" s="68"/>
      <c r="M7" s="68"/>
      <c r="N7" s="69"/>
    </row>
    <row r="8" spans="1:14" x14ac:dyDescent="0.25">
      <c r="A8" s="121" t="s">
        <v>2</v>
      </c>
      <c r="B8" s="12"/>
      <c r="C8" s="12"/>
      <c r="D8" s="12"/>
      <c r="E8" s="18"/>
      <c r="F8" s="14"/>
      <c r="G8" s="14"/>
      <c r="H8" s="14"/>
      <c r="I8" s="18" t="s">
        <v>17</v>
      </c>
      <c r="J8" s="18" t="s">
        <v>49</v>
      </c>
      <c r="K8" s="12"/>
      <c r="L8" s="116" t="s">
        <v>3</v>
      </c>
      <c r="M8" s="116"/>
      <c r="N8" s="116"/>
    </row>
    <row r="9" spans="1:14" x14ac:dyDescent="0.25">
      <c r="A9" s="121"/>
      <c r="B9" s="12"/>
      <c r="C9" s="89" t="s">
        <v>18</v>
      </c>
      <c r="D9" s="89"/>
      <c r="E9" s="89"/>
      <c r="F9" s="70"/>
      <c r="G9" s="70"/>
      <c r="H9" s="70"/>
      <c r="I9" s="16" t="s">
        <v>65</v>
      </c>
      <c r="J9" s="16" t="s">
        <v>50</v>
      </c>
      <c r="K9" s="16" t="s">
        <v>19</v>
      </c>
      <c r="L9" s="116"/>
      <c r="M9" s="116"/>
      <c r="N9" s="116"/>
    </row>
    <row r="10" spans="1:14" x14ac:dyDescent="0.25">
      <c r="A10" s="121"/>
      <c r="B10" s="25" t="s">
        <v>20</v>
      </c>
      <c r="C10" s="55" t="s">
        <v>21</v>
      </c>
      <c r="D10" s="55"/>
      <c r="E10" s="55"/>
      <c r="F10" s="27"/>
      <c r="G10" s="42"/>
      <c r="H10" s="27"/>
      <c r="I10" s="43"/>
      <c r="J10" s="27">
        <v>4</v>
      </c>
      <c r="K10" s="44">
        <f>J10*I10</f>
        <v>0</v>
      </c>
      <c r="L10" s="116"/>
      <c r="M10" s="116"/>
      <c r="N10" s="116"/>
    </row>
    <row r="11" spans="1:14" x14ac:dyDescent="0.25">
      <c r="A11" s="121"/>
      <c r="B11" s="36" t="s">
        <v>22</v>
      </c>
      <c r="C11" s="55" t="s">
        <v>23</v>
      </c>
      <c r="D11" s="55"/>
      <c r="E11" s="55"/>
      <c r="F11" s="37"/>
      <c r="G11" s="37"/>
      <c r="H11" s="37"/>
      <c r="I11" s="40"/>
      <c r="J11" s="38">
        <v>2</v>
      </c>
      <c r="K11" s="41">
        <f t="shared" ref="K11:K22" si="0">J11*I11</f>
        <v>0</v>
      </c>
      <c r="L11" s="116"/>
      <c r="M11" s="116"/>
      <c r="N11" s="116"/>
    </row>
    <row r="12" spans="1:14" x14ac:dyDescent="0.25">
      <c r="A12" s="121"/>
      <c r="B12" s="36" t="s">
        <v>24</v>
      </c>
      <c r="C12" s="55" t="s">
        <v>25</v>
      </c>
      <c r="D12" s="55"/>
      <c r="E12" s="55"/>
      <c r="F12" s="37"/>
      <c r="G12" s="37"/>
      <c r="H12" s="37"/>
      <c r="I12" s="40"/>
      <c r="J12" s="38">
        <v>4</v>
      </c>
      <c r="K12" s="41">
        <f t="shared" si="0"/>
        <v>0</v>
      </c>
      <c r="L12" s="116"/>
      <c r="M12" s="116"/>
      <c r="N12" s="116"/>
    </row>
    <row r="13" spans="1:14" x14ac:dyDescent="0.25">
      <c r="A13" s="121"/>
      <c r="B13" s="36" t="s">
        <v>26</v>
      </c>
      <c r="C13" s="55" t="s">
        <v>27</v>
      </c>
      <c r="D13" s="55"/>
      <c r="E13" s="55"/>
      <c r="F13" s="37"/>
      <c r="G13" s="38"/>
      <c r="H13" s="37"/>
      <c r="I13" s="40"/>
      <c r="J13" s="38">
        <v>2</v>
      </c>
      <c r="K13" s="41">
        <f t="shared" si="0"/>
        <v>0</v>
      </c>
      <c r="L13" s="116"/>
      <c r="M13" s="116"/>
      <c r="N13" s="116"/>
    </row>
    <row r="14" spans="1:14" x14ac:dyDescent="0.25">
      <c r="A14" s="121"/>
      <c r="B14" s="36" t="s">
        <v>28</v>
      </c>
      <c r="C14" s="55" t="s">
        <v>29</v>
      </c>
      <c r="D14" s="55"/>
      <c r="E14" s="55"/>
      <c r="F14" s="37"/>
      <c r="G14" s="37"/>
      <c r="H14" s="37"/>
      <c r="I14" s="40"/>
      <c r="J14" s="38">
        <v>4</v>
      </c>
      <c r="K14" s="41">
        <f t="shared" si="0"/>
        <v>0</v>
      </c>
      <c r="L14" s="116"/>
      <c r="M14" s="116"/>
      <c r="N14" s="116"/>
    </row>
    <row r="15" spans="1:14" x14ac:dyDescent="0.25">
      <c r="A15" s="121"/>
      <c r="B15" s="36" t="s">
        <v>30</v>
      </c>
      <c r="C15" s="55" t="s">
        <v>31</v>
      </c>
      <c r="D15" s="55"/>
      <c r="E15" s="55"/>
      <c r="F15" s="37"/>
      <c r="G15" s="37"/>
      <c r="H15" s="37"/>
      <c r="I15" s="40"/>
      <c r="J15" s="38">
        <v>2</v>
      </c>
      <c r="K15" s="41">
        <f t="shared" si="0"/>
        <v>0</v>
      </c>
      <c r="L15" s="116"/>
      <c r="M15" s="116"/>
      <c r="N15" s="116"/>
    </row>
    <row r="16" spans="1:14" x14ac:dyDescent="0.25">
      <c r="A16" s="121"/>
      <c r="B16" s="36" t="s">
        <v>32</v>
      </c>
      <c r="C16" s="55" t="s">
        <v>33</v>
      </c>
      <c r="D16" s="55"/>
      <c r="E16" s="55"/>
      <c r="F16" s="37"/>
      <c r="G16" s="37"/>
      <c r="H16" s="37"/>
      <c r="I16" s="40"/>
      <c r="J16" s="38">
        <v>1</v>
      </c>
      <c r="K16" s="41">
        <f t="shared" si="0"/>
        <v>0</v>
      </c>
      <c r="L16" s="116"/>
      <c r="M16" s="116"/>
      <c r="N16" s="116"/>
    </row>
    <row r="17" spans="1:21" x14ac:dyDescent="0.25">
      <c r="A17" s="121"/>
      <c r="B17" s="36" t="s">
        <v>34</v>
      </c>
      <c r="C17" s="55" t="s">
        <v>35</v>
      </c>
      <c r="D17" s="55"/>
      <c r="E17" s="55"/>
      <c r="F17" s="37"/>
      <c r="G17" s="38"/>
      <c r="H17" s="37"/>
      <c r="I17" s="40"/>
      <c r="J17" s="38">
        <v>1</v>
      </c>
      <c r="K17" s="41">
        <f>J17*I17</f>
        <v>0</v>
      </c>
      <c r="L17" s="116"/>
      <c r="M17" s="116"/>
      <c r="N17" s="116"/>
    </row>
    <row r="18" spans="1:21" x14ac:dyDescent="0.25">
      <c r="A18" s="121"/>
      <c r="B18" s="36" t="s">
        <v>36</v>
      </c>
      <c r="C18" s="55" t="s">
        <v>37</v>
      </c>
      <c r="D18" s="55"/>
      <c r="E18" s="55"/>
      <c r="F18" s="38"/>
      <c r="G18" s="38"/>
      <c r="H18" s="38"/>
      <c r="I18" s="40"/>
      <c r="J18" s="38">
        <v>4</v>
      </c>
      <c r="K18" s="41">
        <f t="shared" si="0"/>
        <v>0</v>
      </c>
      <c r="L18" s="116"/>
      <c r="M18" s="116"/>
      <c r="N18" s="116"/>
    </row>
    <row r="19" spans="1:21" x14ac:dyDescent="0.25">
      <c r="A19" s="121"/>
      <c r="B19" s="36" t="s">
        <v>38</v>
      </c>
      <c r="C19" s="55" t="s">
        <v>39</v>
      </c>
      <c r="D19" s="55"/>
      <c r="E19" s="55"/>
      <c r="F19" s="38"/>
      <c r="G19" s="45"/>
      <c r="H19" s="38"/>
      <c r="I19" s="40"/>
      <c r="J19" s="38">
        <v>4</v>
      </c>
      <c r="K19" s="41">
        <f t="shared" si="0"/>
        <v>0</v>
      </c>
      <c r="L19" s="116"/>
      <c r="M19" s="116"/>
      <c r="N19" s="116"/>
    </row>
    <row r="20" spans="1:21" x14ac:dyDescent="0.25">
      <c r="A20" s="121"/>
      <c r="B20" s="36" t="s">
        <v>40</v>
      </c>
      <c r="C20" s="55" t="s">
        <v>41</v>
      </c>
      <c r="D20" s="55"/>
      <c r="E20" s="55"/>
      <c r="F20" s="39"/>
      <c r="G20" s="38"/>
      <c r="H20" s="39"/>
      <c r="I20" s="40"/>
      <c r="J20" s="38">
        <v>1</v>
      </c>
      <c r="K20" s="41">
        <f t="shared" si="0"/>
        <v>0</v>
      </c>
      <c r="L20" s="116"/>
      <c r="M20" s="116"/>
      <c r="N20" s="116"/>
    </row>
    <row r="21" spans="1:21" x14ac:dyDescent="0.25">
      <c r="A21" s="121"/>
      <c r="B21" s="36" t="s">
        <v>42</v>
      </c>
      <c r="C21" s="55" t="s">
        <v>43</v>
      </c>
      <c r="D21" s="55"/>
      <c r="E21" s="55"/>
      <c r="F21" s="39"/>
      <c r="G21" s="38"/>
      <c r="H21" s="39"/>
      <c r="I21" s="40"/>
      <c r="J21" s="38">
        <v>1</v>
      </c>
      <c r="K21" s="41">
        <f t="shared" si="0"/>
        <v>0</v>
      </c>
      <c r="L21" s="116"/>
      <c r="M21" s="116"/>
      <c r="N21" s="116"/>
    </row>
    <row r="22" spans="1:21" ht="15" customHeight="1" x14ac:dyDescent="0.25">
      <c r="A22" s="121"/>
      <c r="B22" s="36" t="s">
        <v>44</v>
      </c>
      <c r="C22" s="55" t="s">
        <v>45</v>
      </c>
      <c r="D22" s="55"/>
      <c r="E22" s="55"/>
      <c r="F22" s="39"/>
      <c r="G22" s="38"/>
      <c r="H22" s="39"/>
      <c r="I22" s="40"/>
      <c r="J22" s="38">
        <v>2</v>
      </c>
      <c r="K22" s="41">
        <f t="shared" si="0"/>
        <v>0</v>
      </c>
      <c r="L22" s="116"/>
      <c r="M22" s="116"/>
      <c r="N22" s="116"/>
    </row>
    <row r="23" spans="1:21" ht="15" customHeight="1" x14ac:dyDescent="0.25">
      <c r="A23" s="121"/>
      <c r="B23" s="17"/>
      <c r="C23" s="15"/>
      <c r="D23" s="15"/>
      <c r="E23" s="13"/>
      <c r="F23" s="15"/>
      <c r="G23" s="15"/>
      <c r="H23" s="15"/>
      <c r="I23" s="15"/>
      <c r="J23" s="46"/>
      <c r="K23" s="90">
        <f>SUM(K10:K22)</f>
        <v>0</v>
      </c>
      <c r="L23" s="116"/>
      <c r="M23" s="116"/>
      <c r="N23" s="116"/>
    </row>
    <row r="24" spans="1:21" ht="15.75" customHeight="1" x14ac:dyDescent="0.25">
      <c r="A24" s="121"/>
      <c r="B24" s="17"/>
      <c r="C24" s="15"/>
      <c r="D24" s="15"/>
      <c r="E24" s="13"/>
      <c r="F24" s="13"/>
      <c r="G24" s="20"/>
      <c r="H24" s="19"/>
      <c r="I24" s="12"/>
      <c r="J24" s="47"/>
      <c r="K24" s="90"/>
      <c r="L24" s="116"/>
      <c r="M24" s="116"/>
      <c r="N24" s="116"/>
    </row>
    <row r="25" spans="1:21" ht="15" customHeight="1" x14ac:dyDescent="0.25">
      <c r="A25" s="121" t="s">
        <v>4</v>
      </c>
      <c r="B25" s="9" t="s">
        <v>47</v>
      </c>
      <c r="C25" s="26"/>
      <c r="D25" s="26"/>
      <c r="E25" s="27"/>
      <c r="F25" s="27"/>
      <c r="G25" s="28"/>
      <c r="H25" s="29"/>
      <c r="I25" s="30"/>
      <c r="J25" s="12"/>
      <c r="K25" s="31"/>
      <c r="L25" s="116" t="s">
        <v>3</v>
      </c>
      <c r="M25" s="116"/>
      <c r="N25" s="116"/>
    </row>
    <row r="26" spans="1:21" ht="15" customHeight="1" x14ac:dyDescent="0.25">
      <c r="A26" s="121"/>
      <c r="B26" s="32"/>
      <c r="C26" s="15"/>
      <c r="D26" s="15"/>
      <c r="E26" s="13"/>
      <c r="F26" s="13"/>
      <c r="G26" s="20"/>
      <c r="H26" s="19"/>
      <c r="I26" s="12"/>
      <c r="J26" s="12"/>
      <c r="K26" s="33"/>
      <c r="L26" s="116"/>
      <c r="M26" s="116"/>
      <c r="N26" s="116"/>
    </row>
    <row r="27" spans="1:21" ht="15" customHeight="1" x14ac:dyDescent="0.25">
      <c r="A27" s="121"/>
      <c r="B27" s="34" t="s">
        <v>51</v>
      </c>
      <c r="C27" s="1">
        <v>1</v>
      </c>
      <c r="D27" s="53" t="s">
        <v>57</v>
      </c>
      <c r="E27" s="53"/>
      <c r="F27" s="53"/>
      <c r="G27" s="53"/>
      <c r="H27" s="53"/>
      <c r="I27" s="53"/>
      <c r="J27" s="53"/>
      <c r="K27" s="53"/>
      <c r="L27" s="116"/>
      <c r="M27" s="116"/>
      <c r="N27" s="116"/>
    </row>
    <row r="28" spans="1:21" ht="15" customHeight="1" x14ac:dyDescent="0.25">
      <c r="A28" s="121"/>
      <c r="B28" s="34" t="s">
        <v>51</v>
      </c>
      <c r="C28" s="1">
        <v>2</v>
      </c>
      <c r="D28" s="52" t="s">
        <v>56</v>
      </c>
      <c r="E28" s="52"/>
      <c r="F28" s="52"/>
      <c r="G28" s="52"/>
      <c r="H28" s="52"/>
      <c r="I28" s="52"/>
      <c r="J28" s="52"/>
      <c r="K28" s="52"/>
      <c r="L28" s="116"/>
      <c r="M28" s="116"/>
      <c r="N28" s="116"/>
    </row>
    <row r="29" spans="1:21" ht="15" customHeight="1" x14ac:dyDescent="0.25">
      <c r="A29" s="121"/>
      <c r="D29" s="52"/>
      <c r="E29" s="52"/>
      <c r="F29" s="52"/>
      <c r="G29" s="52"/>
      <c r="H29" s="52"/>
      <c r="I29" s="52"/>
      <c r="J29" s="52"/>
      <c r="K29" s="52"/>
      <c r="L29" s="116"/>
      <c r="M29" s="116"/>
      <c r="N29" s="116"/>
    </row>
    <row r="30" spans="1:21" ht="15" customHeight="1" x14ac:dyDescent="0.25">
      <c r="A30" s="121"/>
      <c r="B30" s="34" t="s">
        <v>51</v>
      </c>
      <c r="C30" s="1">
        <v>3</v>
      </c>
      <c r="D30" s="53" t="s">
        <v>53</v>
      </c>
      <c r="E30" s="53"/>
      <c r="F30" s="53"/>
      <c r="G30" s="53"/>
      <c r="H30" s="53"/>
      <c r="I30" s="53"/>
      <c r="J30" s="53"/>
      <c r="K30" s="53"/>
      <c r="L30" s="116"/>
      <c r="M30" s="116"/>
      <c r="N30" s="116"/>
    </row>
    <row r="31" spans="1:21" ht="15" customHeight="1" x14ac:dyDescent="0.25">
      <c r="A31" s="121"/>
      <c r="B31" s="34" t="s">
        <v>51</v>
      </c>
      <c r="C31" s="1">
        <v>4</v>
      </c>
      <c r="D31" s="53" t="s">
        <v>54</v>
      </c>
      <c r="E31" s="53"/>
      <c r="F31" s="53"/>
      <c r="G31" s="53"/>
      <c r="H31" s="53"/>
      <c r="I31" s="53"/>
      <c r="J31" s="53"/>
      <c r="K31" s="53"/>
      <c r="L31" s="116"/>
      <c r="M31" s="116"/>
      <c r="N31" s="116"/>
      <c r="O31" s="21"/>
      <c r="S31" s="12"/>
      <c r="T31" s="12"/>
      <c r="U31" s="12"/>
    </row>
    <row r="32" spans="1:21" x14ac:dyDescent="0.25">
      <c r="A32" s="121"/>
      <c r="B32" s="34" t="s">
        <v>51</v>
      </c>
      <c r="C32" s="1">
        <v>5</v>
      </c>
      <c r="D32" s="53" t="s">
        <v>55</v>
      </c>
      <c r="E32" s="53"/>
      <c r="F32" s="53"/>
      <c r="G32" s="53"/>
      <c r="H32" s="53"/>
      <c r="I32" s="53"/>
      <c r="J32" s="53"/>
      <c r="K32" s="53"/>
      <c r="L32" s="116"/>
      <c r="M32" s="116"/>
      <c r="N32" s="116"/>
    </row>
    <row r="33" spans="1:14" ht="15" customHeight="1" x14ac:dyDescent="0.25">
      <c r="A33" s="121"/>
      <c r="B33" s="34"/>
      <c r="C33" s="1"/>
      <c r="D33" s="35"/>
      <c r="E33" s="13"/>
      <c r="F33" s="13"/>
      <c r="G33" s="20"/>
      <c r="H33" s="48"/>
      <c r="I33" s="48"/>
      <c r="J33" s="48"/>
      <c r="K33" s="49"/>
      <c r="L33" s="116"/>
      <c r="M33" s="116"/>
      <c r="N33" s="116"/>
    </row>
    <row r="34" spans="1:14" ht="15" customHeight="1" x14ac:dyDescent="0.25">
      <c r="A34" s="121"/>
      <c r="B34" s="34"/>
      <c r="C34" s="1"/>
      <c r="D34" s="35"/>
      <c r="E34" s="13"/>
      <c r="F34" s="13"/>
      <c r="G34" s="20"/>
      <c r="H34" s="19"/>
      <c r="I34" s="12"/>
      <c r="J34" s="98"/>
      <c r="K34" s="99"/>
      <c r="L34" s="116"/>
      <c r="M34" s="116"/>
      <c r="N34" s="116"/>
    </row>
    <row r="35" spans="1:14" x14ac:dyDescent="0.25">
      <c r="A35" s="121"/>
      <c r="B35" s="3"/>
      <c r="C35" s="4"/>
      <c r="D35" s="4"/>
      <c r="E35" s="4"/>
      <c r="F35" s="4"/>
      <c r="G35" s="4"/>
      <c r="H35" s="4"/>
      <c r="I35" s="4"/>
      <c r="J35" s="100"/>
      <c r="K35" s="101"/>
      <c r="L35" s="116"/>
      <c r="M35" s="116"/>
      <c r="N35" s="116"/>
    </row>
    <row r="36" spans="1:14" x14ac:dyDescent="0.25">
      <c r="A36" s="104" t="s">
        <v>5</v>
      </c>
      <c r="B36" s="9" t="s">
        <v>7</v>
      </c>
      <c r="C36" s="9"/>
      <c r="D36" s="9"/>
      <c r="E36" s="9"/>
      <c r="F36" s="7"/>
      <c r="G36" s="7"/>
      <c r="H36" s="7"/>
      <c r="L36" s="107" t="s">
        <v>3</v>
      </c>
      <c r="M36" s="108"/>
      <c r="N36" s="109"/>
    </row>
    <row r="37" spans="1:14" x14ac:dyDescent="0.25">
      <c r="A37" s="105"/>
      <c r="L37" s="110"/>
      <c r="M37" s="111"/>
      <c r="N37" s="112"/>
    </row>
    <row r="38" spans="1:14" x14ac:dyDescent="0.25">
      <c r="A38" s="105"/>
      <c r="C38" s="76" t="s">
        <v>8</v>
      </c>
      <c r="D38" s="76"/>
      <c r="E38" s="76"/>
      <c r="F38" s="76"/>
      <c r="G38" s="76"/>
      <c r="L38" s="110"/>
      <c r="M38" s="111"/>
      <c r="N38" s="112"/>
    </row>
    <row r="39" spans="1:14" x14ac:dyDescent="0.25">
      <c r="A39" s="105"/>
      <c r="C39" s="77" t="s">
        <v>66</v>
      </c>
      <c r="D39" s="77"/>
      <c r="E39" s="77"/>
      <c r="L39" s="110"/>
      <c r="M39" s="111"/>
      <c r="N39" s="112"/>
    </row>
    <row r="40" spans="1:14" x14ac:dyDescent="0.25">
      <c r="A40" s="105"/>
      <c r="C40" s="2"/>
      <c r="D40" s="1">
        <v>8</v>
      </c>
      <c r="E40" s="2" t="s">
        <v>67</v>
      </c>
      <c r="G40" s="10"/>
      <c r="L40" s="110"/>
      <c r="M40" s="111"/>
      <c r="N40" s="112"/>
    </row>
    <row r="41" spans="1:14" x14ac:dyDescent="0.25">
      <c r="A41" s="105"/>
      <c r="C41" s="2"/>
      <c r="D41" s="1">
        <v>12</v>
      </c>
      <c r="E41" s="2" t="s">
        <v>67</v>
      </c>
      <c r="G41" s="10"/>
      <c r="L41" s="110"/>
      <c r="M41" s="111"/>
      <c r="N41" s="112"/>
    </row>
    <row r="42" spans="1:14" x14ac:dyDescent="0.25">
      <c r="A42" s="105"/>
      <c r="C42" s="2"/>
      <c r="D42" s="1">
        <v>16</v>
      </c>
      <c r="E42" s="2" t="s">
        <v>67</v>
      </c>
      <c r="G42" s="10"/>
      <c r="L42" s="110"/>
      <c r="M42" s="111"/>
      <c r="N42" s="112"/>
    </row>
    <row r="43" spans="1:14" x14ac:dyDescent="0.25">
      <c r="A43" s="105"/>
      <c r="C43" s="2"/>
      <c r="D43" s="1">
        <v>24</v>
      </c>
      <c r="E43" s="2" t="s">
        <v>67</v>
      </c>
      <c r="G43" s="10"/>
      <c r="J43" s="91"/>
      <c r="K43" s="91"/>
      <c r="L43" s="110"/>
      <c r="M43" s="111"/>
      <c r="N43" s="112"/>
    </row>
    <row r="44" spans="1:14" x14ac:dyDescent="0.25">
      <c r="A44" s="106"/>
      <c r="C44" s="122"/>
      <c r="D44" s="122"/>
      <c r="E44" s="122"/>
      <c r="G44" s="11"/>
      <c r="J44" s="91"/>
      <c r="K44" s="91"/>
      <c r="L44" s="113"/>
      <c r="M44" s="114"/>
      <c r="N44" s="115"/>
    </row>
    <row r="45" spans="1:14" x14ac:dyDescent="0.25">
      <c r="A45" s="121" t="s">
        <v>6</v>
      </c>
      <c r="B45" s="54" t="s">
        <v>11</v>
      </c>
      <c r="C45" s="54"/>
      <c r="D45" s="54"/>
      <c r="E45" s="54"/>
      <c r="F45" s="54"/>
      <c r="G45" s="54"/>
      <c r="H45" s="7"/>
      <c r="I45" s="7"/>
      <c r="J45" s="7"/>
      <c r="K45" s="6"/>
      <c r="L45" s="116" t="s">
        <v>3</v>
      </c>
      <c r="M45" s="116"/>
      <c r="N45" s="116"/>
    </row>
    <row r="46" spans="1:14" x14ac:dyDescent="0.25">
      <c r="A46" s="121"/>
      <c r="B46" s="94" t="s">
        <v>48</v>
      </c>
      <c r="C46" s="94"/>
      <c r="D46" s="94"/>
      <c r="E46" s="94"/>
      <c r="F46" s="94"/>
      <c r="G46" s="94"/>
      <c r="K46" s="5"/>
      <c r="L46" s="116"/>
      <c r="M46" s="116"/>
      <c r="N46" s="116"/>
    </row>
    <row r="47" spans="1:14" ht="30" x14ac:dyDescent="0.25">
      <c r="A47" s="121"/>
      <c r="D47" s="75" t="s">
        <v>59</v>
      </c>
      <c r="E47" s="75"/>
      <c r="F47" s="24"/>
      <c r="G47" s="23" t="s">
        <v>46</v>
      </c>
      <c r="H47" s="24"/>
      <c r="I47" s="23" t="s">
        <v>9</v>
      </c>
      <c r="K47" s="5"/>
      <c r="L47" s="116"/>
      <c r="M47" s="116"/>
      <c r="N47" s="116"/>
    </row>
    <row r="48" spans="1:14" x14ac:dyDescent="0.25">
      <c r="A48" s="121"/>
      <c r="D48" s="71">
        <f>K23</f>
        <v>0</v>
      </c>
      <c r="E48" s="72"/>
      <c r="F48" s="56" t="s">
        <v>14</v>
      </c>
      <c r="G48" s="96">
        <f>J34</f>
        <v>0</v>
      </c>
      <c r="H48" s="56" t="s">
        <v>14</v>
      </c>
      <c r="I48" s="57">
        <f>J43</f>
        <v>0</v>
      </c>
      <c r="K48" s="5"/>
      <c r="L48" s="116"/>
      <c r="M48" s="116"/>
      <c r="N48" s="116"/>
    </row>
    <row r="49" spans="1:14" x14ac:dyDescent="0.25">
      <c r="A49" s="121"/>
      <c r="D49" s="73"/>
      <c r="E49" s="74"/>
      <c r="F49" s="56"/>
      <c r="G49" s="97"/>
      <c r="H49" s="56"/>
      <c r="I49" s="58"/>
      <c r="K49" s="5"/>
      <c r="L49" s="116"/>
      <c r="M49" s="116"/>
      <c r="N49" s="116"/>
    </row>
    <row r="50" spans="1:14" x14ac:dyDescent="0.25">
      <c r="A50" s="121"/>
      <c r="D50" s="95" t="s">
        <v>2</v>
      </c>
      <c r="E50" s="95"/>
      <c r="F50" s="2"/>
      <c r="G50" s="1" t="s">
        <v>4</v>
      </c>
      <c r="H50" s="2"/>
      <c r="I50" s="1" t="s">
        <v>5</v>
      </c>
      <c r="K50" s="5"/>
      <c r="L50" s="116"/>
      <c r="M50" s="116"/>
      <c r="N50" s="116"/>
    </row>
    <row r="51" spans="1:14" ht="30" customHeight="1" x14ac:dyDescent="0.25">
      <c r="A51" s="121"/>
      <c r="B51" s="92"/>
      <c r="C51" s="92"/>
      <c r="D51" s="92"/>
      <c r="E51" s="92"/>
      <c r="F51" s="92"/>
      <c r="G51" s="92"/>
      <c r="J51" s="88">
        <f>D48*G48*I48</f>
        <v>0</v>
      </c>
      <c r="K51" s="88"/>
      <c r="L51" s="116"/>
      <c r="M51" s="116"/>
      <c r="N51" s="116"/>
    </row>
    <row r="52" spans="1:14" ht="30" customHeight="1" x14ac:dyDescent="0.25">
      <c r="A52" s="121"/>
      <c r="B52" s="93"/>
      <c r="C52" s="93"/>
      <c r="D52" s="93"/>
      <c r="E52" s="93"/>
      <c r="F52" s="93"/>
      <c r="G52" s="93"/>
      <c r="H52" s="4"/>
      <c r="I52" s="4"/>
      <c r="J52" s="88"/>
      <c r="K52" s="88"/>
      <c r="L52" s="116"/>
      <c r="M52" s="116"/>
      <c r="N52" s="116"/>
    </row>
    <row r="53" spans="1:14" x14ac:dyDescent="0.25">
      <c r="A53" s="104" t="s">
        <v>10</v>
      </c>
      <c r="B53" s="54" t="s">
        <v>12</v>
      </c>
      <c r="C53" s="54"/>
      <c r="D53" s="54"/>
      <c r="E53" s="54"/>
      <c r="F53" s="54"/>
      <c r="G53" s="54"/>
      <c r="H53" s="7"/>
      <c r="I53" s="7"/>
      <c r="J53" s="7"/>
      <c r="K53" s="7"/>
      <c r="L53" s="107" t="s">
        <v>3</v>
      </c>
      <c r="M53" s="108"/>
      <c r="N53" s="109"/>
    </row>
    <row r="54" spans="1:14" x14ac:dyDescent="0.25">
      <c r="A54" s="105"/>
      <c r="B54" s="117" t="s">
        <v>13</v>
      </c>
      <c r="C54" s="118"/>
      <c r="D54" s="118"/>
      <c r="E54" s="118"/>
      <c r="F54" s="118"/>
      <c r="G54" s="118"/>
      <c r="H54" s="118"/>
      <c r="I54" s="118"/>
      <c r="J54" s="118"/>
      <c r="K54" s="119"/>
      <c r="L54" s="110"/>
      <c r="M54" s="111"/>
      <c r="N54" s="112"/>
    </row>
    <row r="55" spans="1:14" ht="15" customHeight="1" x14ac:dyDescent="0.25">
      <c r="A55" s="105"/>
      <c r="B55" s="117"/>
      <c r="C55" s="118"/>
      <c r="D55" s="118"/>
      <c r="E55" s="118"/>
      <c r="F55" s="118"/>
      <c r="G55" s="118"/>
      <c r="H55" s="118"/>
      <c r="I55" s="118"/>
      <c r="J55" s="118"/>
      <c r="K55" s="119"/>
      <c r="L55" s="110"/>
      <c r="M55" s="111"/>
      <c r="N55" s="112"/>
    </row>
    <row r="56" spans="1:14" x14ac:dyDescent="0.25">
      <c r="A56" s="105"/>
      <c r="K56" s="5"/>
      <c r="L56" s="110"/>
      <c r="M56" s="111"/>
      <c r="N56" s="112"/>
    </row>
    <row r="57" spans="1:14" x14ac:dyDescent="0.25">
      <c r="A57" s="105"/>
      <c r="B57" s="86" t="s">
        <v>15</v>
      </c>
      <c r="C57" s="86"/>
      <c r="D57" s="86"/>
      <c r="E57" s="86"/>
      <c r="G57" s="78" t="s">
        <v>16</v>
      </c>
      <c r="H57" s="78"/>
      <c r="I57" s="78"/>
      <c r="J57" s="78"/>
      <c r="K57" s="5"/>
      <c r="L57" s="110"/>
      <c r="M57" s="111"/>
      <c r="N57" s="112"/>
    </row>
    <row r="58" spans="1:14" x14ac:dyDescent="0.25">
      <c r="A58" s="105"/>
      <c r="B58" s="80">
        <f>J51</f>
        <v>0</v>
      </c>
      <c r="C58" s="80"/>
      <c r="D58" s="80"/>
      <c r="E58" s="81"/>
      <c r="G58" s="79" cm="1">
        <f t="array" ref="G58">_xlfn.IFS(B58&lt;1000,1000,B58&gt;2000,2000,I14&gt;0,B58*1.3,B58&gt;1000,B58,B58&lt;2000,B58)</f>
        <v>1000</v>
      </c>
      <c r="H58" s="80"/>
      <c r="I58" s="80"/>
      <c r="J58" s="81"/>
      <c r="K58" s="5"/>
      <c r="L58" s="110"/>
      <c r="M58" s="111"/>
      <c r="N58" s="112"/>
    </row>
    <row r="59" spans="1:14" x14ac:dyDescent="0.25">
      <c r="A59" s="105"/>
      <c r="B59" s="83"/>
      <c r="C59" s="83"/>
      <c r="D59" s="83"/>
      <c r="E59" s="84"/>
      <c r="G59" s="82"/>
      <c r="H59" s="83"/>
      <c r="I59" s="83"/>
      <c r="J59" s="84"/>
      <c r="K59" s="5"/>
      <c r="L59" s="110"/>
      <c r="M59" s="111"/>
      <c r="N59" s="112"/>
    </row>
    <row r="60" spans="1:14" x14ac:dyDescent="0.25">
      <c r="A60" s="106"/>
      <c r="B60" s="87" t="s">
        <v>58</v>
      </c>
      <c r="C60" s="87"/>
      <c r="D60" s="87"/>
      <c r="E60" s="87"/>
      <c r="F60" s="4"/>
      <c r="G60" s="85" t="s">
        <v>10</v>
      </c>
      <c r="H60" s="85"/>
      <c r="I60" s="85"/>
      <c r="J60" s="85"/>
      <c r="K60" s="22"/>
      <c r="L60" s="113"/>
      <c r="M60" s="114"/>
      <c r="N60" s="115"/>
    </row>
    <row r="61" spans="1:14" x14ac:dyDescent="0.25">
      <c r="A61" s="120" t="s">
        <v>52</v>
      </c>
      <c r="B61" s="120"/>
      <c r="C61" s="120"/>
      <c r="D61" s="120"/>
      <c r="E61" s="120"/>
      <c r="F61" s="120"/>
      <c r="G61" s="120"/>
      <c r="H61" s="120"/>
      <c r="I61" s="120"/>
      <c r="J61" s="120"/>
      <c r="K61" s="120"/>
      <c r="L61" s="120"/>
    </row>
    <row r="62" spans="1:14" x14ac:dyDescent="0.25">
      <c r="A62" s="53" t="s">
        <v>3</v>
      </c>
      <c r="B62" s="53"/>
      <c r="C62" s="53"/>
      <c r="D62" s="53"/>
    </row>
    <row r="63" spans="1:14" ht="15" customHeight="1" x14ac:dyDescent="0.25">
      <c r="A63" s="51" t="s">
        <v>68</v>
      </c>
      <c r="B63" s="52" t="s">
        <v>60</v>
      </c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52"/>
      <c r="N63" s="52"/>
    </row>
    <row r="64" spans="1:14" x14ac:dyDescent="0.25">
      <c r="A64" s="50"/>
      <c r="B64" s="52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</row>
    <row r="65" spans="1:14" ht="15" customHeight="1" x14ac:dyDescent="0.25"/>
    <row r="66" spans="1:14" x14ac:dyDescent="0.25">
      <c r="A66" s="51" t="s">
        <v>70</v>
      </c>
      <c r="B66" s="53" t="s">
        <v>69</v>
      </c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</row>
  </sheetData>
  <sheetProtection sheet="1" objects="1" scenarios="1"/>
  <protectedRanges>
    <protectedRange sqref="I10:I22 H4:I6 M4 J34 L8:N60" name="Range1"/>
  </protectedRanges>
  <mergeCells count="70">
    <mergeCell ref="A62:D62"/>
    <mergeCell ref="A61:L61"/>
    <mergeCell ref="A8:A24"/>
    <mergeCell ref="A25:A35"/>
    <mergeCell ref="A45:A52"/>
    <mergeCell ref="C44:E44"/>
    <mergeCell ref="L25:N35"/>
    <mergeCell ref="L8:N24"/>
    <mergeCell ref="G1:N3"/>
    <mergeCell ref="A36:A44"/>
    <mergeCell ref="L36:N44"/>
    <mergeCell ref="L45:N52"/>
    <mergeCell ref="B54:K55"/>
    <mergeCell ref="A53:A60"/>
    <mergeCell ref="L53:N60"/>
    <mergeCell ref="B46:G46"/>
    <mergeCell ref="D50:E50"/>
    <mergeCell ref="F48:F49"/>
    <mergeCell ref="G48:G49"/>
    <mergeCell ref="D28:K29"/>
    <mergeCell ref="D30:K30"/>
    <mergeCell ref="D31:K31"/>
    <mergeCell ref="D32:K32"/>
    <mergeCell ref="J34:K35"/>
    <mergeCell ref="G60:J60"/>
    <mergeCell ref="B57:E57"/>
    <mergeCell ref="B58:E59"/>
    <mergeCell ref="B60:E60"/>
    <mergeCell ref="J51:K52"/>
    <mergeCell ref="B51:G52"/>
    <mergeCell ref="A7:N7"/>
    <mergeCell ref="F9:H9"/>
    <mergeCell ref="D48:E49"/>
    <mergeCell ref="D47:E47"/>
    <mergeCell ref="C38:E38"/>
    <mergeCell ref="C39:E39"/>
    <mergeCell ref="C9:E9"/>
    <mergeCell ref="K23:K24"/>
    <mergeCell ref="D27:K27"/>
    <mergeCell ref="C18:E18"/>
    <mergeCell ref="C19:E19"/>
    <mergeCell ref="C20:E20"/>
    <mergeCell ref="C21:E21"/>
    <mergeCell ref="C22:E22"/>
    <mergeCell ref="J43:K44"/>
    <mergeCell ref="F38:G38"/>
    <mergeCell ref="L4:L6"/>
    <mergeCell ref="M4:N6"/>
    <mergeCell ref="I4:K4"/>
    <mergeCell ref="I5:K5"/>
    <mergeCell ref="G4:H4"/>
    <mergeCell ref="G5:H5"/>
    <mergeCell ref="G6:H6"/>
    <mergeCell ref="I6:K6"/>
    <mergeCell ref="B63:N64"/>
    <mergeCell ref="B66:N66"/>
    <mergeCell ref="B45:G45"/>
    <mergeCell ref="B53:G53"/>
    <mergeCell ref="C10:E10"/>
    <mergeCell ref="C11:E11"/>
    <mergeCell ref="C12:E12"/>
    <mergeCell ref="C13:E13"/>
    <mergeCell ref="C14:E14"/>
    <mergeCell ref="C15:E15"/>
    <mergeCell ref="C16:E16"/>
    <mergeCell ref="C17:E17"/>
    <mergeCell ref="H48:H49"/>
    <mergeCell ref="I48:I49"/>
    <mergeCell ref="G57:J57"/>
    <mergeCell ref="G58:J59"/>
  </mergeCells>
  <phoneticPr fontId="8" type="noConversion"/>
  <dataValidations count="2">
    <dataValidation type="list" allowBlank="1" showInputMessage="1" showErrorMessage="1" sqref="J43:K44" xr:uid="{8307D6CC-6E37-4642-B642-913EFCB75678}">
      <formula1>$D$40:$D$43</formula1>
    </dataValidation>
    <dataValidation type="list" allowBlank="1" showInputMessage="1" showErrorMessage="1" sqref="J34:K35" xr:uid="{52763B1B-731D-4BD8-B8DB-6166A12DA5C0}">
      <formula1>"1,2,3,4,5"</formula1>
    </dataValidation>
  </dataValidations>
  <pageMargins left="0.5" right="0.5" top="0.5" bottom="0.5" header="0.3" footer="0.3"/>
  <pageSetup scale="6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Elijah Risch</dc:creator>
  <cp:lastModifiedBy>Megan Heisler</cp:lastModifiedBy>
  <cp:lastPrinted>2025-02-24T17:17:45Z</cp:lastPrinted>
  <dcterms:created xsi:type="dcterms:W3CDTF">2025-02-03T19:16:35Z</dcterms:created>
  <dcterms:modified xsi:type="dcterms:W3CDTF">2025-02-24T17:30:38Z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SRI_WORKBOOK_ID">
    <vt:lpwstr>377863715a5f411cb1e9190e2c9c2016</vt:lpwstr>
  </property>
  <property fmtid="{D5CDD505-2E9C-101B-9397-08002B2CF9AE}" pid="3" name="MSIP_Label_defa4170-0d19-0005-0004-bc88714345d2_Enabled">
    <vt:lpwstr>true</vt:lpwstr>
  </property>
  <property fmtid="{D5CDD505-2E9C-101B-9397-08002B2CF9AE}" pid="4" name="MSIP_Label_defa4170-0d19-0005-0004-bc88714345d2_SetDate">
    <vt:lpwstr>2025-02-03T19:20:07Z</vt:lpwstr>
  </property>
  <property fmtid="{D5CDD505-2E9C-101B-9397-08002B2CF9AE}" pid="5" name="MSIP_Label_defa4170-0d19-0005-0004-bc88714345d2_Method">
    <vt:lpwstr>Standard</vt:lpwstr>
  </property>
  <property fmtid="{D5CDD505-2E9C-101B-9397-08002B2CF9AE}" pid="6" name="MSIP_Label_defa4170-0d19-0005-0004-bc88714345d2_Name">
    <vt:lpwstr>defa4170-0d19-0005-0004-bc88714345d2</vt:lpwstr>
  </property>
  <property fmtid="{D5CDD505-2E9C-101B-9397-08002B2CF9AE}" pid="7" name="MSIP_Label_defa4170-0d19-0005-0004-bc88714345d2_SiteId">
    <vt:lpwstr>ab825c73-1f49-4929-ab48-033bd77d2670</vt:lpwstr>
  </property>
  <property fmtid="{D5CDD505-2E9C-101B-9397-08002B2CF9AE}" pid="8" name="MSIP_Label_defa4170-0d19-0005-0004-bc88714345d2_ActionId">
    <vt:lpwstr>02fca859-d18a-41ff-9f57-5ee14ced31a8</vt:lpwstr>
  </property>
  <property fmtid="{D5CDD505-2E9C-101B-9397-08002B2CF9AE}" pid="9" name="MSIP_Label_defa4170-0d19-0005-0004-bc88714345d2_ContentBits">
    <vt:lpwstr>0</vt:lpwstr>
  </property>
</Properties>
</file>